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192.168.2.201\RFolders\Ana Mušan\Desktop\M1 25\"/>
    </mc:Choice>
  </mc:AlternateContent>
  <xr:revisionPtr revIDLastSave="0" documentId="8_{4D7D9BDB-E9FD-4F30-923C-CA8463A3CC67}" xr6:coauthVersionLast="47" xr6:coauthVersionMax="47" xr10:uidLastSave="{00000000-0000-0000-0000-000000000000}"/>
  <bookViews>
    <workbookView xWindow="-120" yWindow="-120" windowWidth="29040" windowHeight="15720" xr2:uid="{2C6BE643-E838-4195-B952-DE305448C8EB}"/>
  </bookViews>
  <sheets>
    <sheet name="INV 25 Troskovnik" sheetId="1" r:id="rId1"/>
  </sheets>
  <definedNames>
    <definedName name="_xlnm.Print_Area" localSheetId="0">'INV 25 Troskovnik'!$A$1:$I$38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0" i="1" l="1"/>
  <c r="I32" i="1"/>
  <c r="I33" i="1"/>
  <c r="I27" i="1"/>
  <c r="I29" i="1"/>
  <c r="I26" i="1"/>
  <c r="I25" i="1"/>
  <c r="I24" i="1"/>
  <c r="I19" i="1"/>
  <c r="I20" i="1"/>
  <c r="I21" i="1"/>
  <c r="I22" i="1"/>
  <c r="I18" i="1"/>
  <c r="I17" i="1" l="1"/>
  <c r="I34" i="1"/>
  <c r="I37" i="1" l="1"/>
  <c r="I36" i="1"/>
</calcChain>
</file>

<file path=xl/sharedStrings.xml><?xml version="1.0" encoding="utf-8"?>
<sst xmlns="http://schemas.openxmlformats.org/spreadsheetml/2006/main" count="72" uniqueCount="60">
  <si>
    <r>
      <rPr>
        <b/>
        <sz val="8"/>
        <color theme="1"/>
        <rFont val="Times New Roman"/>
        <family val="1"/>
        <charset val="238"/>
      </rPr>
      <t xml:space="preserve">REPUBLIKA HRVATSKA
Lučka uprava Ploče
</t>
    </r>
    <r>
      <rPr>
        <sz val="8"/>
        <color theme="1"/>
        <rFont val="Times New Roman"/>
        <family val="1"/>
        <charset val="238"/>
      </rPr>
      <t>Glavna cesta 2,
20340 Ploče, Hrvatska
OIB: 98749709951</t>
    </r>
  </si>
  <si>
    <t>TROŠKOVNIK</t>
  </si>
  <si>
    <t>Podaci o naručitelju:</t>
  </si>
  <si>
    <r>
      <rPr>
        <b/>
        <sz val="10"/>
        <color theme="1"/>
        <rFont val="Calibri"/>
        <family val="2"/>
        <charset val="238"/>
        <scheme val="minor"/>
      </rPr>
      <t xml:space="preserve">Lučka uprava Ploče, </t>
    </r>
    <r>
      <rPr>
        <sz val="10"/>
        <color theme="1"/>
        <rFont val="Calibri"/>
        <family val="2"/>
        <charset val="238"/>
        <scheme val="minor"/>
      </rPr>
      <t xml:space="preserve">
Trg kralja Tomislava 21,
20340 Ploče, 
OIB: 98749709951</t>
    </r>
  </si>
  <si>
    <t>Predmet nabave:</t>
  </si>
  <si>
    <t>Evidencijski broj:</t>
  </si>
  <si>
    <r>
      <t xml:space="preserve">Ponuditelj nudi cijene Predmeta nabave putem ovog Troškovnika, te je obvezan nuditi, odnosno ispuniti sve stavke Troškovnika. Nije prihvatljivo precrtavanje ili korigiranje zadane stavke Troškovnika. Kod jednakovrijednih artikala koji pojedine artikle imaju ugrađene, potrebno isto navesti. U ovom slučaju je moguće ne ispuniti stavke Troškovnika na mjestima gdje nije potrebno za one artikle koji se smatraju sastavnim djelom.
</t>
    </r>
    <r>
      <rPr>
        <b/>
        <sz val="11"/>
        <color theme="1"/>
        <rFont val="Calibri"/>
        <family val="2"/>
        <charset val="238"/>
        <scheme val="minor"/>
      </rPr>
      <t xml:space="preserve">
</t>
    </r>
    <r>
      <rPr>
        <b/>
        <sz val="10"/>
        <color theme="1"/>
        <rFont val="Calibri"/>
        <family val="2"/>
        <charset val="238"/>
        <scheme val="minor"/>
      </rPr>
      <t>JEDINIČNE CIJENE STAVKI TROŠKOVNIKA</t>
    </r>
    <r>
      <rPr>
        <sz val="11"/>
        <color theme="1"/>
        <rFont val="Calibri"/>
        <family val="2"/>
        <charset val="238"/>
        <scheme val="minor"/>
      </rPr>
      <t xml:space="preserve">
</t>
    </r>
    <r>
      <rPr>
        <sz val="10"/>
        <color theme="1"/>
        <rFont val="Calibri"/>
        <family val="2"/>
        <charset val="238"/>
        <scheme val="minor"/>
      </rPr>
      <t xml:space="preserve">Jedinične cijene svake stavke troškovnika i ukupna cijena moraju biti zaokružene na dvije decimale. Ako ponuditelj upiše cijenu s jednim decimalnim mjestom, smatrat će se da je na drugom decimalnom mjestu nula (npr. iznos upisan kao "100,5" će se uzeti kao "100,50"). Ako ponuditelj upiše cijenu bez decimalnih mjesta, smatrat će se da je na decimalnim mjestima nula (npr. iznos upisan kao "100" će se uzeti kao "100,00"). Ako ponuditelj upiše cijenu s tri ili više decimalnih mjesta, jedinična cijena će se odrediti primjenom matematičkih pravila zaokruživanja na veći ili manji broj (npr. iznos upisan kao "100,12345" će se uzeti kao "100,12", a iznos upisan kao "100,45678" će se uzeti kao "100,46"). Ako ponuditelj ne upiše cijenu za pojedinu stavku, smatrat će se da je cijena te stavke 0,00 EUR. Ako je cijena stavke 0,00 EUR (ili ponuditelj upiše cijenu "0" ili "0,0"), Naručitelj neće smatrati da ponuditelj ne nudi tu stavku, nego će smatrati da je cijena te stavke uračunata u cijenu druge stavke/drugih stavki Troškovnika.      </t>
    </r>
    <r>
      <rPr>
        <sz val="11"/>
        <color theme="1"/>
        <rFont val="Calibri"/>
        <family val="2"/>
        <charset val="238"/>
        <scheme val="minor"/>
      </rPr>
      <t xml:space="preserve">                                                                                                                                                                                                                               </t>
    </r>
  </si>
  <si>
    <t>R. br.</t>
  </si>
  <si>
    <t>Naziv i opis
Artikla/Usluga</t>
  </si>
  <si>
    <t>Jednakovrijedan 
Artikl/Usluga</t>
  </si>
  <si>
    <t>Količina</t>
  </si>
  <si>
    <t>JM</t>
  </si>
  <si>
    <r>
      <t xml:space="preserve">Jedinična cijena
</t>
    </r>
    <r>
      <rPr>
        <sz val="8"/>
        <color rgb="FF000000"/>
        <rFont val="Arial"/>
        <family val="2"/>
        <charset val="238"/>
      </rPr>
      <t>(EUR bez PDV)</t>
    </r>
  </si>
  <si>
    <r>
      <t xml:space="preserve">Ukupna cijena stavke
</t>
    </r>
    <r>
      <rPr>
        <sz val="8"/>
        <color rgb="FF000000"/>
        <rFont val="Arial"/>
        <family val="2"/>
        <charset val="238"/>
      </rPr>
      <t>(EUR bez PDV)</t>
    </r>
  </si>
  <si>
    <t>6 = 3 x 5</t>
  </si>
  <si>
    <t>A.</t>
  </si>
  <si>
    <t>A.1.</t>
  </si>
  <si>
    <t>kom</t>
  </si>
  <si>
    <t>A.2.</t>
  </si>
  <si>
    <t>A.3.</t>
  </si>
  <si>
    <t>A.4.</t>
  </si>
  <si>
    <t>A.5.</t>
  </si>
  <si>
    <r>
      <t>CIJENA PONUDE</t>
    </r>
    <r>
      <rPr>
        <sz val="8"/>
        <color rgb="FF000000"/>
        <rFont val="Arial"/>
        <family val="2"/>
        <charset val="238"/>
      </rPr>
      <t>,</t>
    </r>
  </si>
  <si>
    <t>EUR bez PDV:</t>
  </si>
  <si>
    <r>
      <t>PDV, 25%</t>
    </r>
    <r>
      <rPr>
        <sz val="8"/>
        <color rgb="FF000000"/>
        <rFont val="Arial"/>
        <family val="2"/>
        <charset val="238"/>
      </rPr>
      <t>:</t>
    </r>
  </si>
  <si>
    <t>CIJENA PONUDE,</t>
  </si>
  <si>
    <r>
      <t>EUR s PDV</t>
    </r>
    <r>
      <rPr>
        <b/>
        <sz val="8"/>
        <color rgb="FF000000"/>
        <rFont val="Arial"/>
        <family val="2"/>
        <charset val="238"/>
      </rPr>
      <t>:</t>
    </r>
  </si>
  <si>
    <t>Vanjska WiFi pristupna točka (120 stupnjeva)</t>
  </si>
  <si>
    <t>Vanjska WiFi pristupna točka (omni antene)</t>
  </si>
  <si>
    <t>Unutarnja WiFi pristupna točka</t>
  </si>
  <si>
    <t>metar</t>
  </si>
  <si>
    <t>Kaoflex cijev</t>
  </si>
  <si>
    <t>Nosač za vanjsku pristupnu točku (AP)</t>
  </si>
  <si>
    <t>MREŽNA OPREMA</t>
  </si>
  <si>
    <t>INSTALACIJSKI MATERIJAL</t>
  </si>
  <si>
    <t>B.</t>
  </si>
  <si>
    <t>B.1.</t>
  </si>
  <si>
    <t>B.2.</t>
  </si>
  <si>
    <t>B.3.</t>
  </si>
  <si>
    <t>RADOVI I USLUGE</t>
  </si>
  <si>
    <t>C.</t>
  </si>
  <si>
    <t>B.4.</t>
  </si>
  <si>
    <t>C.1.</t>
  </si>
  <si>
    <t>GARANCIJA I PODRŠKA</t>
  </si>
  <si>
    <t>D.1.</t>
  </si>
  <si>
    <t>D.2.</t>
  </si>
  <si>
    <t>Tehnička podrška i održavanje</t>
  </si>
  <si>
    <t>D.</t>
  </si>
  <si>
    <t>Nabava mrežne komunikacijske opreme za potrebe razmjene podataka na terminalima luke Ploče</t>
  </si>
  <si>
    <t>MP125</t>
  </si>
  <si>
    <t xml:space="preserve">Nabava mrežne komunikacijske opreme za potrebe razmjene podataka na terminalima luke Ploče
</t>
  </si>
  <si>
    <t>INFORMACIJE O PROJEKTU</t>
  </si>
  <si>
    <r>
      <rPr>
        <b/>
        <sz val="11"/>
        <color theme="1"/>
        <rFont val="Calibri"/>
        <family val="2"/>
        <charset val="238"/>
        <scheme val="minor"/>
      </rPr>
      <t>Project name:</t>
    </r>
    <r>
      <rPr>
        <sz val="11"/>
        <color theme="1"/>
        <rFont val="Calibri"/>
        <family val="2"/>
        <charset val="238"/>
        <scheme val="minor"/>
      </rPr>
      <t xml:space="preserve"> Improving the last MILE accessibility of Adriatic PORTs
</t>
    </r>
    <r>
      <rPr>
        <b/>
        <sz val="11"/>
        <color theme="1"/>
        <rFont val="Calibri"/>
        <family val="2"/>
        <charset val="238"/>
        <scheme val="minor"/>
      </rPr>
      <t>Programme priority:</t>
    </r>
    <r>
      <rPr>
        <sz val="11"/>
        <color theme="1"/>
        <rFont val="Calibri"/>
        <family val="2"/>
        <charset val="238"/>
        <scheme val="minor"/>
      </rPr>
      <t xml:space="preserve"> 3 - Sustainable maritime and multimodal transport
</t>
    </r>
    <r>
      <rPr>
        <b/>
        <sz val="11"/>
        <color theme="1"/>
        <rFont val="Calibri"/>
        <family val="2"/>
        <charset val="238"/>
        <scheme val="minor"/>
      </rPr>
      <t>Specific objective:</t>
    </r>
    <r>
      <rPr>
        <sz val="11"/>
        <color theme="1"/>
        <rFont val="Calibri"/>
        <family val="2"/>
        <charset val="238"/>
        <scheme val="minor"/>
      </rPr>
      <t xml:space="preserve"> 3.1 - Developing and enhancing sustainable, climate resilient, intelligent and intermodal national, regional and local mobility, including improved access to TEN-T and cross-border mobility
</t>
    </r>
    <r>
      <rPr>
        <b/>
        <sz val="11"/>
        <color theme="1"/>
        <rFont val="Calibri"/>
        <family val="2"/>
        <charset val="238"/>
        <scheme val="minor"/>
      </rPr>
      <t>Implementation of the Investment no. 2 (D.2.1.3): Purchase of the networking equipment for data exchange on terminal (wifi, IoT. Etc)</t>
    </r>
  </si>
  <si>
    <t xml:space="preserve">PoE Prespojnik ( min. 8-port)
</t>
  </si>
  <si>
    <t xml:space="preserve">PoE Prespojnik (min 16-port) - Centralni, core prespojnik
</t>
  </si>
  <si>
    <t>UTP kabel min Cat. Min. 5e</t>
  </si>
  <si>
    <r>
      <t xml:space="preserve">Potrošni materijal
</t>
    </r>
    <r>
      <rPr>
        <sz val="9"/>
        <color rgb="FF000000"/>
        <rFont val="Arial"/>
        <family val="2"/>
        <charset val="238"/>
      </rPr>
      <t>Konektori,vezice, vijci, slični dijelovi potrebni za instalaciju</t>
    </r>
  </si>
  <si>
    <r>
      <t xml:space="preserve">Usluga instalacije, konfiguracije sustava i vođenja projekta
</t>
    </r>
    <r>
      <rPr>
        <sz val="9"/>
        <color rgb="FF000000"/>
        <rFont val="Arial"/>
        <family val="2"/>
        <charset val="238"/>
      </rPr>
      <t>Obuhvaća rad stručnjaka koji će instalirati, konfigurirati i upravljati sustavom</t>
    </r>
  </si>
  <si>
    <t xml:space="preserve">Garancija min. 3 godine 
</t>
  </si>
  <si>
    <t>Usluga izrade projektne dokumentacije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</si>
</sst>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38"/>
      <scheme val="minor"/>
    </font>
    <font>
      <b/>
      <sz val="8"/>
      <color theme="1"/>
      <name val="Arial"/>
      <family val="2"/>
      <charset val="238"/>
    </font>
    <font>
      <b/>
      <sz val="8"/>
      <color rgb="FF000000"/>
      <name val="Arial"/>
      <family val="2"/>
      <charset val="238"/>
    </font>
    <font>
      <sz val="8"/>
      <color rgb="FF000000"/>
      <name val="Arial"/>
      <family val="2"/>
      <charset val="238"/>
    </font>
    <font>
      <sz val="8"/>
      <color theme="1"/>
      <name val="Arial"/>
      <family val="2"/>
      <charset val="238"/>
    </font>
    <font>
      <b/>
      <sz val="9"/>
      <color theme="1"/>
      <name val="Arial"/>
      <family val="2"/>
      <charset val="238"/>
    </font>
    <font>
      <sz val="10"/>
      <color theme="1"/>
      <name val="Calibri"/>
      <family val="2"/>
      <charset val="238"/>
      <scheme val="minor"/>
    </font>
    <font>
      <b/>
      <sz val="10"/>
      <color theme="1"/>
      <name val="Calibri"/>
      <family val="2"/>
      <charset val="238"/>
      <scheme val="minor"/>
    </font>
    <font>
      <b/>
      <sz val="16"/>
      <color theme="1"/>
      <name val="Calibri"/>
      <family val="2"/>
      <charset val="238"/>
      <scheme val="minor"/>
    </font>
    <font>
      <b/>
      <sz val="9"/>
      <color rgb="FF000000"/>
      <name val="Arial"/>
      <family val="2"/>
      <charset val="238"/>
    </font>
    <font>
      <b/>
      <sz val="11"/>
      <color theme="1"/>
      <name val="Calibri"/>
      <family val="2"/>
      <charset val="238"/>
      <scheme val="minor"/>
    </font>
    <font>
      <sz val="8"/>
      <color theme="1"/>
      <name val="Times New Roman"/>
      <family val="1"/>
      <charset val="238"/>
    </font>
    <font>
      <b/>
      <sz val="8"/>
      <color theme="1"/>
      <name val="Times New Roman"/>
      <family val="1"/>
      <charset val="238"/>
    </font>
    <font>
      <sz val="9"/>
      <color rgb="FF000000"/>
      <name val="Arial"/>
      <family val="2"/>
      <charset val="238"/>
    </font>
  </fonts>
  <fills count="8">
    <fill>
      <patternFill patternType="none"/>
    </fill>
    <fill>
      <patternFill patternType="gray125"/>
    </fill>
    <fill>
      <patternFill patternType="solid">
        <fgColor theme="0"/>
        <bgColor indexed="64"/>
      </patternFill>
    </fill>
    <fill>
      <patternFill patternType="solid">
        <fgColor theme="0" tint="-0.14996795556505021"/>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2"/>
        <bgColor indexed="64"/>
      </patternFill>
    </fill>
    <fill>
      <patternFill patternType="solid">
        <fgColor theme="2" tint="-0.249977111117893"/>
        <bgColor indexed="64"/>
      </patternFill>
    </fill>
  </fills>
  <borders count="15">
    <border>
      <left/>
      <right/>
      <top/>
      <bottom/>
      <diagonal/>
    </border>
    <border>
      <left style="thin">
        <color theme="0" tint="-0.249977111117893"/>
      </left>
      <right/>
      <top/>
      <bottom/>
      <diagonal/>
    </border>
    <border>
      <left/>
      <right/>
      <top style="thin">
        <color theme="0" tint="-0.249977111117893"/>
      </top>
      <bottom/>
      <diagonal/>
    </border>
    <border>
      <left style="thin">
        <color theme="0" tint="-0.249977111117893"/>
      </left>
      <right/>
      <top style="thin">
        <color theme="0" tint="-0.249977111117893"/>
      </top>
      <bottom/>
      <diagonal/>
    </border>
    <border>
      <left/>
      <right/>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style="thin">
        <color theme="0" tint="-0.249977111117893"/>
      </right>
      <top style="thin">
        <color theme="0" tint="-0.249977111117893"/>
      </top>
      <bottom/>
      <diagonal/>
    </border>
    <border>
      <left/>
      <right style="thin">
        <color theme="0" tint="-0.249977111117893"/>
      </right>
      <top/>
      <bottom/>
      <diagonal/>
    </border>
    <border>
      <left style="thin">
        <color theme="0" tint="-0.249977111117893"/>
      </left>
      <right/>
      <top/>
      <bottom style="thin">
        <color theme="0" tint="-0.249977111117893"/>
      </bottom>
      <diagonal/>
    </border>
    <border>
      <left/>
      <right style="thin">
        <color theme="0" tint="-0.249977111117893"/>
      </right>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style="thin">
        <color theme="0" tint="-0.249977111117893"/>
      </bottom>
      <diagonal/>
    </border>
  </borders>
  <cellStyleXfs count="1">
    <xf numFmtId="0" fontId="0" fillId="0" borderId="0"/>
  </cellStyleXfs>
  <cellXfs count="74">
    <xf numFmtId="0" fontId="0" fillId="0" borderId="0" xfId="0"/>
    <xf numFmtId="0" fontId="0" fillId="2" borderId="0" xfId="0" applyFill="1"/>
    <xf numFmtId="0" fontId="4" fillId="2" borderId="5" xfId="0" applyFont="1" applyFill="1" applyBorder="1" applyAlignment="1">
      <alignment horizontal="center" vertical="center" wrapText="1"/>
    </xf>
    <xf numFmtId="4" fontId="4" fillId="2" borderId="5" xfId="0" applyNumberFormat="1" applyFont="1" applyFill="1" applyBorder="1" applyAlignment="1">
      <alignment horizontal="center" vertical="center" wrapText="1"/>
    </xf>
    <xf numFmtId="0" fontId="3" fillId="3" borderId="5"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1" fillId="4" borderId="5" xfId="0" applyFont="1" applyFill="1" applyBorder="1" applyAlignment="1">
      <alignment horizontal="center" vertical="center" wrapText="1"/>
    </xf>
    <xf numFmtId="4" fontId="5" fillId="5" borderId="5" xfId="0" applyNumberFormat="1" applyFont="1" applyFill="1" applyBorder="1" applyAlignment="1">
      <alignment horizontal="right" vertical="center" wrapText="1" indent="2"/>
    </xf>
    <xf numFmtId="4" fontId="4" fillId="2" borderId="5" xfId="0" applyNumberFormat="1" applyFont="1" applyFill="1" applyBorder="1" applyAlignment="1">
      <alignment horizontal="right" vertical="center" wrapText="1" indent="2"/>
    </xf>
    <xf numFmtId="4" fontId="4" fillId="4" borderId="5" xfId="0" applyNumberFormat="1" applyFont="1" applyFill="1" applyBorder="1" applyAlignment="1">
      <alignment horizontal="right" vertical="center" wrapText="1" indent="2"/>
    </xf>
    <xf numFmtId="49" fontId="0" fillId="0" borderId="11" xfId="0" applyNumberFormat="1" applyBorder="1" applyAlignment="1">
      <alignment vertical="center" wrapText="1"/>
    </xf>
    <xf numFmtId="0" fontId="7" fillId="2" borderId="0" xfId="0" applyFont="1" applyFill="1" applyAlignment="1">
      <alignment horizontal="left"/>
    </xf>
    <xf numFmtId="0" fontId="10" fillId="2" borderId="0" xfId="0" applyFont="1" applyFill="1" applyAlignment="1">
      <alignment horizontal="left" vertical="top" indent="1"/>
    </xf>
    <xf numFmtId="0" fontId="4" fillId="6" borderId="5" xfId="0" applyFont="1" applyFill="1" applyBorder="1" applyAlignment="1">
      <alignment horizontal="center" vertical="center" wrapText="1"/>
    </xf>
    <xf numFmtId="49" fontId="0" fillId="6" borderId="11" xfId="0" applyNumberFormat="1" applyFill="1" applyBorder="1" applyAlignment="1">
      <alignment vertical="center" wrapText="1"/>
    </xf>
    <xf numFmtId="4" fontId="4" fillId="6" borderId="5" xfId="0" applyNumberFormat="1" applyFont="1" applyFill="1" applyBorder="1" applyAlignment="1">
      <alignment horizontal="center" vertical="center" wrapText="1"/>
    </xf>
    <xf numFmtId="4" fontId="4" fillId="7" borderId="5" xfId="0" applyNumberFormat="1" applyFont="1" applyFill="1" applyBorder="1" applyAlignment="1">
      <alignment horizontal="right" vertical="center" wrapText="1" indent="2"/>
    </xf>
    <xf numFmtId="0" fontId="3" fillId="3" borderId="5"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2" fillId="5" borderId="5" xfId="0" applyFont="1" applyFill="1" applyBorder="1" applyAlignment="1">
      <alignment horizontal="center" vertical="center" wrapText="1"/>
    </xf>
    <xf numFmtId="0" fontId="0" fillId="2" borderId="0" xfId="0" applyFill="1" applyAlignment="1">
      <alignment wrapText="1"/>
    </xf>
    <xf numFmtId="0" fontId="0" fillId="0" borderId="0" xfId="0" applyAlignment="1">
      <alignment wrapText="1"/>
    </xf>
    <xf numFmtId="0" fontId="9" fillId="2" borderId="5" xfId="0" applyFont="1" applyFill="1" applyBorder="1" applyAlignment="1">
      <alignment vertical="center" wrapText="1"/>
    </xf>
    <xf numFmtId="0" fontId="1" fillId="3" borderId="3"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0" xfId="0" applyFont="1" applyFill="1" applyAlignment="1">
      <alignment horizontal="center" vertical="center" wrapText="1"/>
    </xf>
    <xf numFmtId="0" fontId="1" fillId="3" borderId="7"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2" fillId="3" borderId="3" xfId="0" applyFont="1" applyFill="1" applyBorder="1" applyAlignment="1">
      <alignment horizontal="right" vertical="center" wrapText="1"/>
    </xf>
    <xf numFmtId="0" fontId="2" fillId="3" borderId="2" xfId="0" applyFont="1" applyFill="1" applyBorder="1" applyAlignment="1">
      <alignment horizontal="right" vertical="center" wrapText="1"/>
    </xf>
    <xf numFmtId="0" fontId="2" fillId="3" borderId="6" xfId="0" applyFont="1" applyFill="1" applyBorder="1" applyAlignment="1">
      <alignment horizontal="right" vertical="center" wrapText="1"/>
    </xf>
    <xf numFmtId="0" fontId="3" fillId="3" borderId="8" xfId="0" applyFont="1" applyFill="1" applyBorder="1" applyAlignment="1">
      <alignment horizontal="right" vertical="center" wrapText="1"/>
    </xf>
    <xf numFmtId="0" fontId="3" fillId="3" borderId="4" xfId="0" applyFont="1" applyFill="1" applyBorder="1" applyAlignment="1">
      <alignment horizontal="right" vertical="center" wrapText="1"/>
    </xf>
    <xf numFmtId="0" fontId="3" fillId="3" borderId="9" xfId="0" applyFont="1" applyFill="1" applyBorder="1" applyAlignment="1">
      <alignment horizontal="right" vertical="center" wrapText="1"/>
    </xf>
    <xf numFmtId="0" fontId="2" fillId="3" borderId="5" xfId="0" applyFont="1" applyFill="1" applyBorder="1" applyAlignment="1">
      <alignment horizontal="right" vertical="center" wrapText="1"/>
    </xf>
    <xf numFmtId="0" fontId="2" fillId="3" borderId="13" xfId="0" applyFont="1" applyFill="1" applyBorder="1" applyAlignment="1">
      <alignment horizontal="right" vertical="center" wrapText="1"/>
    </xf>
    <xf numFmtId="0" fontId="3" fillId="3" borderId="14" xfId="0" applyFont="1" applyFill="1" applyBorder="1" applyAlignment="1">
      <alignment horizontal="right" vertical="center" wrapText="1"/>
    </xf>
    <xf numFmtId="4" fontId="5" fillId="5" borderId="5" xfId="0" applyNumberFormat="1" applyFont="1" applyFill="1" applyBorder="1" applyAlignment="1">
      <alignment horizontal="right" vertical="center" wrapText="1" indent="2"/>
    </xf>
    <xf numFmtId="0" fontId="0" fillId="2" borderId="0" xfId="0" applyFill="1"/>
    <xf numFmtId="0" fontId="0" fillId="0" borderId="0" xfId="0"/>
    <xf numFmtId="0" fontId="11" fillId="2" borderId="0" xfId="0" applyFont="1" applyFill="1" applyAlignment="1">
      <alignment horizontal="center" wrapText="1"/>
    </xf>
    <xf numFmtId="0" fontId="11" fillId="0" borderId="0" xfId="0" applyFont="1" applyAlignment="1">
      <alignment horizontal="center" wrapText="1"/>
    </xf>
    <xf numFmtId="0" fontId="11" fillId="2" borderId="0" xfId="0" applyFont="1" applyFill="1" applyAlignment="1">
      <alignment wrapText="1"/>
    </xf>
    <xf numFmtId="0" fontId="11" fillId="0" borderId="0" xfId="0" applyFont="1" applyAlignment="1">
      <alignment wrapText="1"/>
    </xf>
    <xf numFmtId="0" fontId="8" fillId="2" borderId="0" xfId="0" applyFont="1" applyFill="1" applyAlignment="1">
      <alignment horizontal="center"/>
    </xf>
    <xf numFmtId="0" fontId="0" fillId="2" borderId="0" xfId="0" applyFill="1" applyAlignment="1">
      <alignment horizontal="center" vertical="top" wrapText="1"/>
    </xf>
    <xf numFmtId="0" fontId="0" fillId="2" borderId="0" xfId="0" applyFill="1" applyAlignment="1">
      <alignment horizontal="center" vertical="top"/>
    </xf>
    <xf numFmtId="0" fontId="9" fillId="2" borderId="10" xfId="0" applyFont="1" applyFill="1" applyBorder="1" applyAlignment="1">
      <alignment vertical="center" wrapText="1"/>
    </xf>
    <xf numFmtId="0" fontId="9" fillId="2" borderId="12" xfId="0" applyFont="1" applyFill="1" applyBorder="1" applyAlignment="1">
      <alignment vertical="center" wrapText="1"/>
    </xf>
    <xf numFmtId="0" fontId="7" fillId="2" borderId="0" xfId="0" applyFont="1" applyFill="1" applyAlignment="1">
      <alignment horizontal="left" vertical="top"/>
    </xf>
    <xf numFmtId="0" fontId="6" fillId="2" borderId="0" xfId="0" applyFont="1" applyFill="1" applyAlignment="1">
      <alignment horizontal="left" vertical="top" wrapText="1" indent="1"/>
    </xf>
    <xf numFmtId="0" fontId="6" fillId="2" borderId="0" xfId="0" applyFont="1" applyFill="1" applyAlignment="1">
      <alignment horizontal="left" vertical="top" indent="1"/>
    </xf>
    <xf numFmtId="0" fontId="2" fillId="4" borderId="5" xfId="0" applyFont="1" applyFill="1" applyBorder="1" applyAlignment="1">
      <alignment horizontal="center" vertical="center" wrapText="1"/>
    </xf>
    <xf numFmtId="0" fontId="0" fillId="2" borderId="0" xfId="0" applyFill="1" applyAlignment="1">
      <alignment horizontal="left" wrapText="1"/>
    </xf>
    <xf numFmtId="0" fontId="7" fillId="2" borderId="0" xfId="0" applyFont="1" applyFill="1" applyAlignment="1">
      <alignment horizontal="left"/>
    </xf>
    <xf numFmtId="0" fontId="10" fillId="2" borderId="0" xfId="0" applyFont="1" applyFill="1" applyAlignment="1">
      <alignment horizontal="left" vertical="top" indent="1"/>
    </xf>
    <xf numFmtId="2" fontId="0" fillId="2" borderId="0" xfId="0" applyNumberFormat="1" applyFill="1" applyAlignment="1">
      <alignment horizontal="left" wrapText="1"/>
    </xf>
    <xf numFmtId="2" fontId="0" fillId="0" borderId="0" xfId="0" applyNumberFormat="1" applyAlignment="1">
      <alignment horizontal="left" wrapText="1"/>
    </xf>
    <xf numFmtId="0" fontId="10" fillId="2" borderId="0" xfId="0" applyFont="1" applyFill="1" applyAlignment="1">
      <alignment horizontal="left" wrapText="1"/>
    </xf>
    <xf numFmtId="0" fontId="10" fillId="0" borderId="0" xfId="0" applyFont="1" applyAlignment="1">
      <alignment horizontal="left" wrapText="1"/>
    </xf>
    <xf numFmtId="0" fontId="4" fillId="5" borderId="10" xfId="0" applyFont="1" applyFill="1" applyBorder="1" applyAlignment="1">
      <alignment horizontal="center" vertical="center" wrapText="1"/>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1" fillId="6" borderId="10" xfId="0" applyFont="1" applyFill="1" applyBorder="1" applyAlignment="1">
      <alignment horizontal="center" vertical="center"/>
    </xf>
    <xf numFmtId="0" fontId="0" fillId="6" borderId="12" xfId="0" applyFill="1" applyBorder="1" applyAlignment="1">
      <alignment horizontal="center" vertical="center"/>
    </xf>
    <xf numFmtId="0" fontId="2" fillId="6" borderId="10" xfId="0" applyFont="1" applyFill="1" applyBorder="1" applyAlignment="1">
      <alignment horizontal="center" vertical="center" wrapText="1"/>
    </xf>
    <xf numFmtId="0" fontId="2" fillId="6" borderId="12" xfId="0" applyFont="1" applyFill="1" applyBorder="1" applyAlignment="1">
      <alignment horizontal="center" vertical="center" wrapText="1"/>
    </xf>
    <xf numFmtId="0" fontId="9" fillId="6" borderId="10" xfId="0" applyFont="1" applyFill="1" applyBorder="1" applyAlignment="1">
      <alignment horizontal="center" vertical="center" wrapText="1"/>
    </xf>
    <xf numFmtId="0" fontId="9" fillId="6" borderId="1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329045</xdr:colOff>
      <xdr:row>0</xdr:row>
      <xdr:rowOff>77932</xdr:rowOff>
    </xdr:from>
    <xdr:to>
      <xdr:col>2</xdr:col>
      <xdr:colOff>194829</xdr:colOff>
      <xdr:row>0</xdr:row>
      <xdr:rowOff>649432</xdr:rowOff>
    </xdr:to>
    <xdr:pic>
      <xdr:nvPicPr>
        <xdr:cNvPr id="4" name="Picture 1">
          <a:extLst>
            <a:ext uri="{FF2B5EF4-FFF2-40B4-BE49-F238E27FC236}">
              <a16:creationId xmlns:a16="http://schemas.microsoft.com/office/drawing/2014/main" id="{84FE529C-0C99-46CA-8625-91F355F4EF7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9045" y="77932"/>
          <a:ext cx="427759" cy="571500"/>
        </a:xfrm>
        <a:prstGeom prst="rect">
          <a:avLst/>
        </a:prstGeom>
        <a:noFill/>
        <a:ln>
          <a:noFill/>
        </a:ln>
      </xdr:spPr>
    </xdr:pic>
    <xdr:clientData/>
  </xdr:twoCellAnchor>
  <xdr:twoCellAnchor editAs="oneCell">
    <xdr:from>
      <xdr:col>5</xdr:col>
      <xdr:colOff>476249</xdr:colOff>
      <xdr:row>0</xdr:row>
      <xdr:rowOff>21166</xdr:rowOff>
    </xdr:from>
    <xdr:to>
      <xdr:col>8</xdr:col>
      <xdr:colOff>1271451</xdr:colOff>
      <xdr:row>1</xdr:row>
      <xdr:rowOff>775387</xdr:rowOff>
    </xdr:to>
    <xdr:pic>
      <xdr:nvPicPr>
        <xdr:cNvPr id="3" name="Picture 2">
          <a:extLst>
            <a:ext uri="{FF2B5EF4-FFF2-40B4-BE49-F238E27FC236}">
              <a16:creationId xmlns:a16="http://schemas.microsoft.com/office/drawing/2014/main" id="{803B5DB0-0B6E-F6C2-310D-A8ACB585CA8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423832" y="21166"/>
          <a:ext cx="3070619" cy="1484471"/>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F11D4E-7B47-49D7-8C74-DB21ABF6A51F}">
  <sheetPr>
    <pageSetUpPr fitToPage="1"/>
  </sheetPr>
  <dimension ref="A1:I40"/>
  <sheetViews>
    <sheetView tabSelected="1" topLeftCell="A17" zoomScale="90" zoomScaleNormal="90" workbookViewId="0">
      <selection activeCell="H29" sqref="H29"/>
    </sheetView>
  </sheetViews>
  <sheetFormatPr defaultRowHeight="15" x14ac:dyDescent="0.25"/>
  <cols>
    <col min="1" max="1" width="8.42578125" style="1" customWidth="1"/>
    <col min="2" max="2" width="4.7109375" style="1" hidden="1" customWidth="1"/>
    <col min="3" max="3" width="9.140625" style="1"/>
    <col min="4" max="5" width="20.7109375" style="1" customWidth="1"/>
    <col min="6" max="6" width="9.5703125" style="1" customWidth="1"/>
    <col min="7" max="7" width="8.85546875" style="1" customWidth="1"/>
    <col min="8" max="8" width="15.7109375" style="1" customWidth="1"/>
    <col min="9" max="9" width="21.7109375" style="1" customWidth="1"/>
    <col min="10" max="16384" width="9.140625" style="1"/>
  </cols>
  <sheetData>
    <row r="1" spans="1:9" ht="57.75" customHeight="1" x14ac:dyDescent="0.25">
      <c r="A1" s="42"/>
      <c r="B1" s="43"/>
      <c r="C1" s="43"/>
    </row>
    <row r="2" spans="1:9" ht="72" customHeight="1" x14ac:dyDescent="0.25">
      <c r="A2" s="44" t="s">
        <v>0</v>
      </c>
      <c r="B2" s="45"/>
      <c r="C2" s="45"/>
      <c r="D2" s="46"/>
      <c r="E2" s="47"/>
      <c r="F2" s="47"/>
    </row>
    <row r="3" spans="1:9" ht="21" x14ac:dyDescent="0.35">
      <c r="A3" s="48" t="s">
        <v>1</v>
      </c>
      <c r="B3" s="48"/>
      <c r="C3" s="48"/>
      <c r="D3" s="48"/>
      <c r="E3" s="48"/>
      <c r="F3" s="48"/>
      <c r="G3" s="48"/>
      <c r="H3" s="48"/>
      <c r="I3" s="48"/>
    </row>
    <row r="4" spans="1:9" ht="28.5" customHeight="1" x14ac:dyDescent="0.25">
      <c r="A4" s="49" t="s">
        <v>50</v>
      </c>
      <c r="B4" s="50"/>
      <c r="C4" s="50"/>
      <c r="D4" s="50"/>
      <c r="E4" s="50"/>
      <c r="F4" s="50"/>
      <c r="G4" s="50"/>
      <c r="H4" s="50"/>
      <c r="I4" s="50"/>
    </row>
    <row r="5" spans="1:9" ht="9" customHeight="1" x14ac:dyDescent="0.25"/>
    <row r="6" spans="1:9" x14ac:dyDescent="0.25">
      <c r="A6" s="53" t="s">
        <v>2</v>
      </c>
      <c r="B6" s="53"/>
      <c r="C6" s="53"/>
      <c r="D6" s="54" t="s">
        <v>3</v>
      </c>
      <c r="E6" s="55"/>
      <c r="F6" s="55"/>
      <c r="G6" s="55"/>
      <c r="H6" s="55"/>
      <c r="I6" s="55"/>
    </row>
    <row r="7" spans="1:9" x14ac:dyDescent="0.25">
      <c r="A7" s="53" t="s">
        <v>4</v>
      </c>
      <c r="B7" s="53"/>
      <c r="C7" s="53"/>
      <c r="D7" s="54" t="s">
        <v>48</v>
      </c>
      <c r="E7" s="55"/>
      <c r="F7" s="55"/>
      <c r="G7" s="55"/>
      <c r="H7" s="55"/>
      <c r="I7" s="55"/>
    </row>
    <row r="8" spans="1:9" ht="16.5" customHeight="1" x14ac:dyDescent="0.25">
      <c r="A8" s="58" t="s">
        <v>5</v>
      </c>
      <c r="B8" s="58"/>
      <c r="C8" s="58"/>
      <c r="D8" s="59" t="s">
        <v>49</v>
      </c>
      <c r="E8" s="59"/>
      <c r="F8" s="59"/>
      <c r="G8" s="59"/>
      <c r="H8" s="59"/>
      <c r="I8" s="59"/>
    </row>
    <row r="9" spans="1:9" ht="16.5" customHeight="1" x14ac:dyDescent="0.25">
      <c r="A9" s="11"/>
      <c r="B9" s="11"/>
      <c r="C9" s="11"/>
      <c r="D9" s="12"/>
      <c r="E9" s="12"/>
      <c r="F9" s="12"/>
      <c r="G9" s="12"/>
      <c r="H9" s="12"/>
      <c r="I9" s="12"/>
    </row>
    <row r="10" spans="1:9" ht="11.25" customHeight="1" x14ac:dyDescent="0.25"/>
    <row r="11" spans="1:9" ht="192" customHeight="1" x14ac:dyDescent="0.25">
      <c r="A11" s="57" t="s">
        <v>6</v>
      </c>
      <c r="B11" s="57"/>
      <c r="C11" s="57"/>
      <c r="D11" s="57"/>
      <c r="E11" s="57"/>
      <c r="F11" s="57"/>
      <c r="G11" s="57"/>
      <c r="H11" s="57"/>
      <c r="I11" s="57"/>
    </row>
    <row r="12" spans="1:9" ht="24.75" customHeight="1" x14ac:dyDescent="0.25">
      <c r="A12" s="62" t="s">
        <v>51</v>
      </c>
      <c r="B12" s="63"/>
      <c r="C12" s="63"/>
      <c r="D12" s="63"/>
      <c r="E12" s="63"/>
      <c r="F12" s="63"/>
      <c r="G12" s="63"/>
      <c r="H12" s="63"/>
      <c r="I12" s="63"/>
    </row>
    <row r="13" spans="1:9" ht="89.25" customHeight="1" x14ac:dyDescent="0.25">
      <c r="A13" s="60" t="s">
        <v>52</v>
      </c>
      <c r="B13" s="61"/>
      <c r="C13" s="61"/>
      <c r="D13" s="61"/>
      <c r="E13" s="61"/>
      <c r="F13" s="61"/>
      <c r="G13" s="61"/>
      <c r="H13" s="61"/>
      <c r="I13" s="61"/>
    </row>
    <row r="15" spans="1:9" ht="22.5" x14ac:dyDescent="0.25">
      <c r="A15" s="56" t="s">
        <v>7</v>
      </c>
      <c r="B15" s="56"/>
      <c r="C15" s="56" t="s">
        <v>8</v>
      </c>
      <c r="D15" s="56"/>
      <c r="E15" s="5" t="s">
        <v>9</v>
      </c>
      <c r="F15" s="5" t="s">
        <v>10</v>
      </c>
      <c r="G15" s="6" t="s">
        <v>11</v>
      </c>
      <c r="H15" s="5" t="s">
        <v>12</v>
      </c>
      <c r="I15" s="5" t="s">
        <v>13</v>
      </c>
    </row>
    <row r="16" spans="1:9" ht="36.75" customHeight="1" x14ac:dyDescent="0.25">
      <c r="A16" s="17">
        <v>0</v>
      </c>
      <c r="B16" s="17"/>
      <c r="C16" s="17">
        <v>1</v>
      </c>
      <c r="D16" s="17"/>
      <c r="E16" s="4">
        <v>2</v>
      </c>
      <c r="F16" s="4">
        <v>3</v>
      </c>
      <c r="G16" s="4">
        <v>4</v>
      </c>
      <c r="H16" s="4">
        <v>5</v>
      </c>
      <c r="I16" s="4" t="s">
        <v>14</v>
      </c>
    </row>
    <row r="17" spans="1:9" ht="40.5" customHeight="1" x14ac:dyDescent="0.25">
      <c r="A17" s="18" t="s">
        <v>15</v>
      </c>
      <c r="B17" s="18"/>
      <c r="C17" s="19" t="s">
        <v>33</v>
      </c>
      <c r="D17" s="19"/>
      <c r="E17" s="64"/>
      <c r="F17" s="65"/>
      <c r="G17" s="65"/>
      <c r="H17" s="66"/>
      <c r="I17" s="9">
        <f>SUM(I18:I33)</f>
        <v>0</v>
      </c>
    </row>
    <row r="18" spans="1:9" ht="50.1" customHeight="1" x14ac:dyDescent="0.25">
      <c r="A18" s="67" t="s">
        <v>16</v>
      </c>
      <c r="B18" s="67"/>
      <c r="C18" s="22" t="s">
        <v>27</v>
      </c>
      <c r="D18" s="22"/>
      <c r="E18" s="2"/>
      <c r="F18" s="2">
        <v>8</v>
      </c>
      <c r="G18" s="2" t="s">
        <v>17</v>
      </c>
      <c r="H18" s="3"/>
      <c r="I18" s="8">
        <f>H18*F18</f>
        <v>0</v>
      </c>
    </row>
    <row r="19" spans="1:9" ht="50.1" customHeight="1" x14ac:dyDescent="0.25">
      <c r="A19" s="2" t="s">
        <v>18</v>
      </c>
      <c r="B19" s="2"/>
      <c r="C19" s="22" t="s">
        <v>28</v>
      </c>
      <c r="D19" s="22"/>
      <c r="E19" s="10"/>
      <c r="F19" s="2">
        <v>2</v>
      </c>
      <c r="G19" s="2" t="s">
        <v>17</v>
      </c>
      <c r="H19" s="3"/>
      <c r="I19" s="8">
        <f t="shared" ref="I19:I22" si="0">H19*F19</f>
        <v>0</v>
      </c>
    </row>
    <row r="20" spans="1:9" ht="50.1" customHeight="1" x14ac:dyDescent="0.25">
      <c r="A20" s="2" t="s">
        <v>19</v>
      </c>
      <c r="B20" s="2"/>
      <c r="C20" s="22" t="s">
        <v>29</v>
      </c>
      <c r="D20" s="22"/>
      <c r="E20" s="10"/>
      <c r="F20" s="2">
        <v>6</v>
      </c>
      <c r="G20" s="2" t="s">
        <v>17</v>
      </c>
      <c r="H20" s="3"/>
      <c r="I20" s="8">
        <f t="shared" si="0"/>
        <v>0</v>
      </c>
    </row>
    <row r="21" spans="1:9" ht="50.1" customHeight="1" x14ac:dyDescent="0.25">
      <c r="A21" s="2" t="s">
        <v>20</v>
      </c>
      <c r="B21" s="2"/>
      <c r="C21" s="22" t="s">
        <v>53</v>
      </c>
      <c r="D21" s="22"/>
      <c r="E21" s="10"/>
      <c r="F21" s="2">
        <v>6</v>
      </c>
      <c r="G21" s="2" t="s">
        <v>17</v>
      </c>
      <c r="H21" s="3"/>
      <c r="I21" s="8">
        <f t="shared" si="0"/>
        <v>0</v>
      </c>
    </row>
    <row r="22" spans="1:9" ht="50.1" customHeight="1" x14ac:dyDescent="0.25">
      <c r="A22" s="2" t="s">
        <v>21</v>
      </c>
      <c r="B22" s="2"/>
      <c r="C22" s="22" t="s">
        <v>54</v>
      </c>
      <c r="D22" s="22"/>
      <c r="E22" s="10"/>
      <c r="F22" s="2">
        <v>1</v>
      </c>
      <c r="G22" s="2" t="s">
        <v>17</v>
      </c>
      <c r="H22" s="3"/>
      <c r="I22" s="8">
        <f t="shared" si="0"/>
        <v>0</v>
      </c>
    </row>
    <row r="23" spans="1:9" ht="50.1" customHeight="1" x14ac:dyDescent="0.25">
      <c r="A23" s="13" t="s">
        <v>35</v>
      </c>
      <c r="B23" s="13"/>
      <c r="C23" s="68" t="s">
        <v>34</v>
      </c>
      <c r="D23" s="69"/>
      <c r="E23" s="14"/>
      <c r="F23" s="13"/>
      <c r="G23" s="13"/>
      <c r="H23" s="15"/>
      <c r="I23" s="16"/>
    </row>
    <row r="24" spans="1:9" ht="50.1" customHeight="1" x14ac:dyDescent="0.25">
      <c r="A24" s="2" t="s">
        <v>36</v>
      </c>
      <c r="B24" s="2"/>
      <c r="C24" s="22" t="s">
        <v>55</v>
      </c>
      <c r="D24" s="22"/>
      <c r="E24" s="10"/>
      <c r="F24" s="2">
        <v>600</v>
      </c>
      <c r="G24" s="2" t="s">
        <v>30</v>
      </c>
      <c r="H24" s="3"/>
      <c r="I24" s="8">
        <f t="shared" ref="I24:I33" si="1">H24*F24</f>
        <v>0</v>
      </c>
    </row>
    <row r="25" spans="1:9" ht="50.1" customHeight="1" x14ac:dyDescent="0.25">
      <c r="A25" s="2" t="s">
        <v>37</v>
      </c>
      <c r="B25" s="2"/>
      <c r="C25" s="22" t="s">
        <v>31</v>
      </c>
      <c r="D25" s="22"/>
      <c r="E25" s="10"/>
      <c r="F25" s="2">
        <v>150</v>
      </c>
      <c r="G25" s="2" t="s">
        <v>30</v>
      </c>
      <c r="H25" s="3"/>
      <c r="I25" s="8">
        <f t="shared" si="1"/>
        <v>0</v>
      </c>
    </row>
    <row r="26" spans="1:9" ht="50.1" customHeight="1" x14ac:dyDescent="0.25">
      <c r="A26" s="2" t="s">
        <v>38</v>
      </c>
      <c r="B26" s="2"/>
      <c r="C26" s="22" t="s">
        <v>32</v>
      </c>
      <c r="D26" s="22"/>
      <c r="E26" s="10"/>
      <c r="F26" s="2">
        <v>6</v>
      </c>
      <c r="G26" s="2" t="s">
        <v>17</v>
      </c>
      <c r="H26" s="3"/>
      <c r="I26" s="8">
        <f t="shared" si="1"/>
        <v>0</v>
      </c>
    </row>
    <row r="27" spans="1:9" ht="50.1" customHeight="1" x14ac:dyDescent="0.25">
      <c r="A27" s="2" t="s">
        <v>41</v>
      </c>
      <c r="B27" s="2"/>
      <c r="C27" s="22" t="s">
        <v>56</v>
      </c>
      <c r="D27" s="22"/>
      <c r="E27" s="10"/>
      <c r="F27" s="2">
        <v>1</v>
      </c>
      <c r="G27" s="2" t="s">
        <v>17</v>
      </c>
      <c r="H27" s="3"/>
      <c r="I27" s="8">
        <f t="shared" si="1"/>
        <v>0</v>
      </c>
    </row>
    <row r="28" spans="1:9" ht="50.1" customHeight="1" x14ac:dyDescent="0.25">
      <c r="A28" s="13" t="s">
        <v>40</v>
      </c>
      <c r="B28" s="13"/>
      <c r="C28" s="70" t="s">
        <v>39</v>
      </c>
      <c r="D28" s="71"/>
      <c r="E28" s="14"/>
      <c r="F28" s="13"/>
      <c r="G28" s="13"/>
      <c r="H28" s="15"/>
      <c r="I28" s="16"/>
    </row>
    <row r="29" spans="1:9" ht="74.25" customHeight="1" x14ac:dyDescent="0.25">
      <c r="A29" s="2" t="s">
        <v>42</v>
      </c>
      <c r="B29" s="2"/>
      <c r="C29" s="22" t="s">
        <v>57</v>
      </c>
      <c r="D29" s="22"/>
      <c r="E29" s="10"/>
      <c r="F29" s="2">
        <v>1</v>
      </c>
      <c r="G29" s="2" t="s">
        <v>17</v>
      </c>
      <c r="H29" s="3"/>
      <c r="I29" s="8">
        <f t="shared" ref="I29:I30" si="2">H29*F29</f>
        <v>0</v>
      </c>
    </row>
    <row r="30" spans="1:9" ht="74.25" customHeight="1" x14ac:dyDescent="0.25">
      <c r="A30" s="2" t="s">
        <v>42</v>
      </c>
      <c r="B30" s="2"/>
      <c r="C30" s="22" t="s">
        <v>59</v>
      </c>
      <c r="D30" s="22"/>
      <c r="E30" s="10"/>
      <c r="F30" s="2">
        <v>1</v>
      </c>
      <c r="G30" s="2" t="s">
        <v>17</v>
      </c>
      <c r="H30" s="3"/>
      <c r="I30" s="8">
        <f t="shared" si="2"/>
        <v>0</v>
      </c>
    </row>
    <row r="31" spans="1:9" ht="74.25" customHeight="1" x14ac:dyDescent="0.25">
      <c r="A31" s="13" t="s">
        <v>47</v>
      </c>
      <c r="B31" s="13"/>
      <c r="C31" s="72" t="s">
        <v>43</v>
      </c>
      <c r="D31" s="73"/>
      <c r="E31" s="14"/>
      <c r="F31" s="13"/>
      <c r="G31" s="13"/>
      <c r="H31" s="15"/>
      <c r="I31" s="16"/>
    </row>
    <row r="32" spans="1:9" ht="50.1" customHeight="1" x14ac:dyDescent="0.25">
      <c r="A32" s="2" t="s">
        <v>44</v>
      </c>
      <c r="B32" s="2"/>
      <c r="C32" s="51" t="s">
        <v>58</v>
      </c>
      <c r="D32" s="52"/>
      <c r="E32" s="10"/>
      <c r="F32" s="2">
        <v>1</v>
      </c>
      <c r="G32" s="2" t="s">
        <v>17</v>
      </c>
      <c r="H32" s="3"/>
      <c r="I32" s="8">
        <f t="shared" si="1"/>
        <v>0</v>
      </c>
    </row>
    <row r="33" spans="1:9" ht="50.1" customHeight="1" x14ac:dyDescent="0.25">
      <c r="A33" s="2" t="s">
        <v>45</v>
      </c>
      <c r="B33" s="2"/>
      <c r="C33" s="51" t="s">
        <v>46</v>
      </c>
      <c r="D33" s="52"/>
      <c r="E33" s="10"/>
      <c r="F33" s="2">
        <v>1</v>
      </c>
      <c r="G33" s="2" t="s">
        <v>17</v>
      </c>
      <c r="H33" s="3"/>
      <c r="I33" s="8">
        <f t="shared" si="1"/>
        <v>0</v>
      </c>
    </row>
    <row r="34" spans="1:9" ht="30" customHeight="1" x14ac:dyDescent="0.25">
      <c r="A34" s="23"/>
      <c r="B34" s="24"/>
      <c r="C34" s="25"/>
      <c r="D34" s="32" t="s">
        <v>22</v>
      </c>
      <c r="E34" s="33"/>
      <c r="F34" s="33"/>
      <c r="G34" s="33"/>
      <c r="H34" s="34"/>
      <c r="I34" s="41">
        <f>SUM(I18:I33)</f>
        <v>0</v>
      </c>
    </row>
    <row r="35" spans="1:9" ht="30" customHeight="1" x14ac:dyDescent="0.25">
      <c r="A35" s="26"/>
      <c r="B35" s="27"/>
      <c r="C35" s="28"/>
      <c r="D35" s="35" t="s">
        <v>23</v>
      </c>
      <c r="E35" s="36"/>
      <c r="F35" s="36"/>
      <c r="G35" s="36"/>
      <c r="H35" s="37"/>
      <c r="I35" s="41"/>
    </row>
    <row r="36" spans="1:9" ht="30" customHeight="1" x14ac:dyDescent="0.25">
      <c r="A36" s="26"/>
      <c r="B36" s="27"/>
      <c r="C36" s="28"/>
      <c r="D36" s="38" t="s">
        <v>24</v>
      </c>
      <c r="E36" s="38"/>
      <c r="F36" s="38"/>
      <c r="G36" s="38"/>
      <c r="H36" s="38"/>
      <c r="I36" s="7">
        <f>I34*25%</f>
        <v>0</v>
      </c>
    </row>
    <row r="37" spans="1:9" ht="30" customHeight="1" x14ac:dyDescent="0.25">
      <c r="A37" s="26"/>
      <c r="B37" s="27"/>
      <c r="C37" s="28"/>
      <c r="D37" s="39" t="s">
        <v>25</v>
      </c>
      <c r="E37" s="39"/>
      <c r="F37" s="39"/>
      <c r="G37" s="39"/>
      <c r="H37" s="39"/>
      <c r="I37" s="41">
        <f>I34*1.25</f>
        <v>0</v>
      </c>
    </row>
    <row r="38" spans="1:9" ht="30" customHeight="1" x14ac:dyDescent="0.25">
      <c r="A38" s="29"/>
      <c r="B38" s="30"/>
      <c r="C38" s="31"/>
      <c r="D38" s="40" t="s">
        <v>26</v>
      </c>
      <c r="E38" s="40"/>
      <c r="F38" s="40"/>
      <c r="G38" s="40"/>
      <c r="H38" s="40"/>
      <c r="I38" s="41"/>
    </row>
    <row r="40" spans="1:9" x14ac:dyDescent="0.25">
      <c r="A40" s="20"/>
      <c r="B40" s="21"/>
      <c r="C40" s="21"/>
      <c r="D40" s="21"/>
      <c r="E40" s="21"/>
      <c r="F40" s="21"/>
      <c r="G40" s="21"/>
      <c r="H40" s="21"/>
      <c r="I40" s="21"/>
    </row>
  </sheetData>
  <sheetProtection formatCells="0" formatColumns="0" formatRows="0" insertColumns="0" insertRows="0" insertHyperlinks="0" deleteColumns="0" deleteRows="0" sort="0" autoFilter="0" pivotTables="0"/>
  <mergeCells count="47">
    <mergeCell ref="C23:D23"/>
    <mergeCell ref="C28:D28"/>
    <mergeCell ref="C31:D31"/>
    <mergeCell ref="C32:D32"/>
    <mergeCell ref="C29:D29"/>
    <mergeCell ref="C27:D27"/>
    <mergeCell ref="C24:D24"/>
    <mergeCell ref="C25:D25"/>
    <mergeCell ref="C26:D26"/>
    <mergeCell ref="C30:D30"/>
    <mergeCell ref="C33:D33"/>
    <mergeCell ref="A6:C6"/>
    <mergeCell ref="D6:I6"/>
    <mergeCell ref="A7:C7"/>
    <mergeCell ref="D7:I7"/>
    <mergeCell ref="C19:D19"/>
    <mergeCell ref="A15:B15"/>
    <mergeCell ref="A11:I11"/>
    <mergeCell ref="A8:C8"/>
    <mergeCell ref="D8:I8"/>
    <mergeCell ref="A13:I13"/>
    <mergeCell ref="A12:I12"/>
    <mergeCell ref="E17:H17"/>
    <mergeCell ref="C15:D15"/>
    <mergeCell ref="A18:B18"/>
    <mergeCell ref="C18:D18"/>
    <mergeCell ref="A1:C1"/>
    <mergeCell ref="A2:C2"/>
    <mergeCell ref="D2:F2"/>
    <mergeCell ref="A3:I3"/>
    <mergeCell ref="A4:I4"/>
    <mergeCell ref="A16:B16"/>
    <mergeCell ref="C16:D16"/>
    <mergeCell ref="A17:B17"/>
    <mergeCell ref="C17:D17"/>
    <mergeCell ref="A40:I40"/>
    <mergeCell ref="C20:D20"/>
    <mergeCell ref="C21:D21"/>
    <mergeCell ref="C22:D22"/>
    <mergeCell ref="A34:C38"/>
    <mergeCell ref="D34:H34"/>
    <mergeCell ref="D35:H35"/>
    <mergeCell ref="D36:H36"/>
    <mergeCell ref="D37:H37"/>
    <mergeCell ref="D38:H38"/>
    <mergeCell ref="I37:I38"/>
    <mergeCell ref="I34:I35"/>
  </mergeCells>
  <pageMargins left="0.7" right="0.7" top="0.75" bottom="0.75" header="0.3" footer="0.3"/>
  <pageSetup paperSize="9" scale="76"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EF5D170F34F9BD479324A875822F388F" ma:contentTypeVersion="13" ma:contentTypeDescription="Stvaranje novog dokumenta." ma:contentTypeScope="" ma:versionID="7e1ba498d01df21243464285488e81c4">
  <xsd:schema xmlns:xsd="http://www.w3.org/2001/XMLSchema" xmlns:xs="http://www.w3.org/2001/XMLSchema" xmlns:p="http://schemas.microsoft.com/office/2006/metadata/properties" xmlns:ns2="7f9a15a3-7a32-4b59-b1b8-d0ca106b3483" xmlns:ns3="c405a511-d025-438d-a001-577f8fdbb27c" targetNamespace="http://schemas.microsoft.com/office/2006/metadata/properties" ma:root="true" ma:fieldsID="b27442628bb6406611093162ca1d86ad" ns2:_="" ns3:_="">
    <xsd:import namespace="7f9a15a3-7a32-4b59-b1b8-d0ca106b3483"/>
    <xsd:import namespace="c405a511-d025-438d-a001-577f8fdbb27c"/>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3:SharedWithUsers" minOccurs="0"/>
                <xsd:element ref="ns3:SharedWithDetails" minOccurs="0"/>
                <xsd:element ref="ns2:MediaServiceAutoKeyPoints" minOccurs="0"/>
                <xsd:element ref="ns2:MediaServiceKeyPoints" minOccurs="0"/>
                <xsd:element ref="ns2:MediaServiceDateTaken" minOccurs="0"/>
                <xsd:element ref="ns2:MediaServiceGenerationTime" minOccurs="0"/>
                <xsd:element ref="ns2:MediaServiceEventHashCode"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f9a15a3-7a32-4b59-b1b8-d0ca106b348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405a511-d025-438d-a001-577f8fdbb27c" elementFormDefault="qualified">
    <xsd:import namespace="http://schemas.microsoft.com/office/2006/documentManagement/types"/>
    <xsd:import namespace="http://schemas.microsoft.com/office/infopath/2007/PartnerControls"/>
    <xsd:element name="SharedWithUsers" ma:index="12" nillable="true" ma:displayName="Zajednički se koristi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ji o zajedničkom korištenju"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sadržaja"/>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DCA0EE2-FA92-4168-A31F-A5A4BD9F0D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f9a15a3-7a32-4b59-b1b8-d0ca106b3483"/>
    <ds:schemaRef ds:uri="c405a511-d025-438d-a001-577f8fdbb27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583F749-565A-46EF-A674-64732F2A7EA3}">
  <ds:schemaRefs>
    <ds:schemaRef ds:uri="http://schemas.microsoft.com/sharepoint/v3/contenttype/forms"/>
  </ds:schemaRefs>
</ds:datastoreItem>
</file>

<file path=customXml/itemProps3.xml><?xml version="1.0" encoding="utf-8"?>
<ds:datastoreItem xmlns:ds="http://schemas.openxmlformats.org/officeDocument/2006/customXml" ds:itemID="{3AF16C98-8935-4EB7-A6BA-DA793B58625E}">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INV 25 Troskovnik</vt:lpstr>
      <vt:lpstr>'INV 25 Troskovnik'!Print_Area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Darko Plećaš</dc:creator>
  <cp:keywords/>
  <dc:description/>
  <cp:lastModifiedBy>Ana Mušan</cp:lastModifiedBy>
  <cp:revision/>
  <cp:lastPrinted>2025-02-17T10:32:46Z</cp:lastPrinted>
  <dcterms:created xsi:type="dcterms:W3CDTF">2021-12-31T08:19:08Z</dcterms:created>
  <dcterms:modified xsi:type="dcterms:W3CDTF">2025-02-27T12:56:20Z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0x010100EF5D170F34F9BD479324A875822F388F</vt:lpwstr>
  </property>
</Properties>
</file>